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9" i="1" l="1"/>
  <c r="M23" i="1" l="1"/>
  <c r="M20" i="1" l="1"/>
  <c r="M21" i="1"/>
  <c r="M22" i="1"/>
  <c r="G14" i="1" l="1"/>
  <c r="I13" i="1" l="1"/>
  <c r="J13" i="1"/>
  <c r="K13" i="1"/>
  <c r="L13" i="1"/>
  <c r="F13" i="1" l="1"/>
  <c r="E13" i="1"/>
  <c r="M15" i="1" l="1"/>
  <c r="M16" i="1"/>
  <c r="M17" i="1"/>
  <c r="M18" i="1"/>
  <c r="M24" i="1"/>
  <c r="M25" i="1"/>
  <c r="M28" i="1"/>
  <c r="M29" i="1"/>
  <c r="M14" i="1" l="1"/>
  <c r="G13" i="1"/>
  <c r="M19" i="1"/>
  <c r="H13" i="1"/>
  <c r="M13" i="1" l="1"/>
</calcChain>
</file>

<file path=xl/sharedStrings.xml><?xml version="1.0" encoding="utf-8"?>
<sst xmlns="http://schemas.openxmlformats.org/spreadsheetml/2006/main" count="173" uniqueCount="58">
  <si>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</si>
  <si>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</si>
  <si>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</si>
  <si>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</si>
  <si>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</si>
  <si>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</si>
  <si>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</si>
  <si>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</si>
  <si>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</si>
  <si>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</si>
  <si>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</si>
  <si>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</si>
  <si>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</si>
  <si>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</si>
  <si>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</si>
  <si>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</si>
  <si>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</si>
  <si>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</si>
  <si>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</si>
  <si>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</si>
  <si>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</si>
  <si>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</si>
  <si>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</si>
  <si>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</si>
  <si>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</si>
  <si>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</si>
  <si>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</si>
  <si>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</si>
  <si>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</si>
  <si>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«Содействие занятости населения Кировской области» на 2013 - 2020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</si>
  <si>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</si>
  <si>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</si>
  <si>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Х - финансирование не требуется.</t>
  </si>
  <si>
    <t>1.4</t>
  </si>
  <si>
    <t>2.1</t>
  </si>
  <si>
    <t>2.2</t>
  </si>
  <si>
    <t>2.3</t>
  </si>
  <si>
    <t>2.4</t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</si>
  <si>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Временная занятость работников организаций,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</si>
  <si>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работников организаций, находящихся под риском увольнения, и граждан, ищущих работу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</si>
  <si>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Стимулирование занятости молодежи при реализации социальных проектов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</si>
  <si>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Социальная занятость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</si>
  <si>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временной занятости работников,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</si>
  <si>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</si>
  <si>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</si>
  <si>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</si>
  <si>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Реализация мероприятий активной политики занятости населения и повышения качества рабочей силы,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</si>
  <si>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«Р</t>
    </r>
    <r>
      <rPr>
        <sz val="12"/>
        <color theme="1"/>
        <rFont val="Times New Roman"/>
        <family val="1"/>
        <charset val="204"/>
      </rPr>
      <t>еализация дополнительных мероприятий в сфере занятости населения,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</si>
  <si>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Квотирование рабочих мест для трудоустройства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</si>
  <si>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Определение потребности в привлечении иностранных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</si>
  <si>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Осуществление мониторинга и разработка прогнозных оценок состояния рынка труда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</si>
  <si>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реализации Государственной программы</t>
    </r>
    <r>
      <rPr>
        <sz val="12"/>
        <color theme="1"/>
        <rFont val="Calibri"/>
        <family val="2"/>
        <charset val="204"/>
      </rPr>
      <t>»</t>
    </r>
  </si>
  <si>
    <t>№
п/п</t>
  </si>
  <si>
    <t>2015 год
(факт)</t>
  </si>
  <si>
    <t>______________</t>
  </si>
  <si>
    <t>РАСХОДЫ</t>
  </si>
  <si>
    <t>на реализацию Государственной программы за счет средств областного бюджета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</si>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</sst>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H23" activeCellId="3" sqref="H20 H21 H22 H23"/>
    </sheetView>
  </sheetViews>
  <sheetFormatPr defaultRowHeight="15.75" x14ac:dyDescent="0.25"/>
  <cols>
    <col min="1" max="1" width="7.28515625" style="1" bestFit="1" customWidth="1"/>
    <col min="2" max="2" width="16.5703125" style="1" customWidth="1"/>
    <col min="3" max="3" width="50.5703125" style="1" customWidth="1"/>
    <col min="4" max="4" width="17.140625" style="1" customWidth="1"/>
    <col min="5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8" t="s">
        <v>57</v>
      </c>
      <c r="K1" s="28"/>
      <c r="L1" s="28"/>
      <c r="M1" s="28"/>
    </row>
    <row r="3" spans="1:13" ht="23.25" x14ac:dyDescent="0.35">
      <c r="J3" s="28" t="s">
        <v>17</v>
      </c>
      <c r="K3" s="28"/>
      <c r="L3" s="28"/>
      <c r="M3" s="28"/>
    </row>
    <row r="4" spans="1:13" ht="23.25" customHeight="1" x14ac:dyDescent="0.35">
      <c r="J4" s="24"/>
      <c r="K4" s="24"/>
      <c r="L4" s="25"/>
      <c r="M4" s="25"/>
    </row>
    <row r="5" spans="1:13" ht="23.25" x14ac:dyDescent="0.35">
      <c r="J5" s="28" t="s">
        <v>15</v>
      </c>
      <c r="K5" s="28"/>
      <c r="L5" s="28"/>
      <c r="M5" s="28"/>
    </row>
    <row r="6" spans="1:13" ht="23.25" x14ac:dyDescent="0.35">
      <c r="J6" s="27"/>
      <c r="K6" s="27"/>
      <c r="L6" s="27"/>
      <c r="M6" s="27"/>
    </row>
    <row r="7" spans="1:13" ht="22.5" x14ac:dyDescent="0.3">
      <c r="A7" s="33" t="s">
        <v>55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2.5" x14ac:dyDescent="0.25">
      <c r="A8" s="31" t="s">
        <v>56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10" spans="1:13" x14ac:dyDescent="0.25">
      <c r="A10" s="30" t="s">
        <v>52</v>
      </c>
      <c r="B10" s="30" t="s">
        <v>0</v>
      </c>
      <c r="C10" s="30" t="s">
        <v>1</v>
      </c>
      <c r="D10" s="30" t="s">
        <v>16</v>
      </c>
      <c r="E10" s="32" t="s">
        <v>18</v>
      </c>
      <c r="F10" s="32"/>
      <c r="G10" s="32"/>
      <c r="H10" s="32"/>
      <c r="I10" s="32"/>
      <c r="J10" s="32"/>
      <c r="K10" s="32"/>
      <c r="L10" s="32"/>
      <c r="M10" s="32"/>
    </row>
    <row r="11" spans="1:13" ht="48.75" customHeight="1" x14ac:dyDescent="0.25">
      <c r="A11" s="30"/>
      <c r="B11" s="30"/>
      <c r="C11" s="30"/>
      <c r="D11" s="30"/>
      <c r="E11" s="7" t="s">
        <v>26</v>
      </c>
      <c r="F11" s="7" t="s">
        <v>27</v>
      </c>
      <c r="G11" s="26" t="s">
        <v>53</v>
      </c>
      <c r="H11" s="8" t="s">
        <v>2</v>
      </c>
      <c r="I11" s="8" t="s">
        <v>3</v>
      </c>
      <c r="J11" s="8" t="s">
        <v>4</v>
      </c>
      <c r="K11" s="8" t="s">
        <v>5</v>
      </c>
      <c r="L11" s="8" t="s">
        <v>6</v>
      </c>
      <c r="M11" s="8" t="s">
        <v>7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ht="70.5" customHeight="1" x14ac:dyDescent="0.25">
      <c r="A13" s="4"/>
      <c r="B13" s="3" t="s">
        <v>8</v>
      </c>
      <c r="C13" s="3" t="s">
        <v>29</v>
      </c>
      <c r="D13" s="4" t="s">
        <v>28</v>
      </c>
      <c r="E13" s="12">
        <f>E24+E25+E28+E29</f>
        <v>371537.5</v>
      </c>
      <c r="F13" s="12">
        <f>F24+F25+F28+F29</f>
        <v>339488.9</v>
      </c>
      <c r="G13" s="12">
        <f>G14+G24+G25+G28+G29</f>
        <v>285978.33</v>
      </c>
      <c r="H13" s="12">
        <f>H19+H24+H28+H29</f>
        <v>286148.69999999995</v>
      </c>
      <c r="I13" s="12">
        <f t="shared" ref="I13:L13" si="0">I24+I28+I29</f>
        <v>275024.40000000002</v>
      </c>
      <c r="J13" s="12">
        <f t="shared" si="0"/>
        <v>287950.60000000003</v>
      </c>
      <c r="K13" s="12">
        <f t="shared" si="0"/>
        <v>300620.40000000002</v>
      </c>
      <c r="L13" s="12">
        <f t="shared" si="0"/>
        <v>313246.5</v>
      </c>
      <c r="M13" s="12">
        <f>SUM(E13:L13)</f>
        <v>2459995.33</v>
      </c>
    </row>
    <row r="14" spans="1:13" ht="63" x14ac:dyDescent="0.25">
      <c r="A14" s="5">
        <v>1</v>
      </c>
      <c r="B14" s="6" t="s">
        <v>20</v>
      </c>
      <c r="C14" s="3" t="s">
        <v>31</v>
      </c>
      <c r="D14" s="4" t="s">
        <v>28</v>
      </c>
      <c r="E14" s="12" t="s">
        <v>25</v>
      </c>
      <c r="F14" s="12" t="s">
        <v>25</v>
      </c>
      <c r="G14" s="12">
        <f t="shared" ref="G14" si="1">SUM(G15:G18)</f>
        <v>1275.73</v>
      </c>
      <c r="H14" s="12" t="s">
        <v>25</v>
      </c>
      <c r="I14" s="12" t="s">
        <v>25</v>
      </c>
      <c r="J14" s="12" t="s">
        <v>25</v>
      </c>
      <c r="K14" s="12" t="s">
        <v>25</v>
      </c>
      <c r="L14" s="12" t="s">
        <v>25</v>
      </c>
      <c r="M14" s="12">
        <f t="shared" ref="M14:M29" si="2">SUM(E14:L14)</f>
        <v>1275.73</v>
      </c>
    </row>
    <row r="15" spans="1:13" ht="31.5" x14ac:dyDescent="0.25">
      <c r="A15" s="9" t="s">
        <v>21</v>
      </c>
      <c r="B15" s="6" t="s">
        <v>9</v>
      </c>
      <c r="C15" s="11" t="s">
        <v>38</v>
      </c>
      <c r="D15" s="4" t="s">
        <v>28</v>
      </c>
      <c r="E15" s="12" t="s">
        <v>25</v>
      </c>
      <c r="F15" s="12" t="s">
        <v>25</v>
      </c>
      <c r="G15" s="12">
        <v>348.04</v>
      </c>
      <c r="H15" s="12" t="s">
        <v>25</v>
      </c>
      <c r="I15" s="12" t="s">
        <v>25</v>
      </c>
      <c r="J15" s="12" t="s">
        <v>25</v>
      </c>
      <c r="K15" s="12" t="s">
        <v>25</v>
      </c>
      <c r="L15" s="12" t="s">
        <v>25</v>
      </c>
      <c r="M15" s="12">
        <f t="shared" si="2"/>
        <v>348.04</v>
      </c>
    </row>
    <row r="16" spans="1:13" ht="63" x14ac:dyDescent="0.25">
      <c r="A16" s="10" t="s">
        <v>22</v>
      </c>
      <c r="B16" s="3" t="s">
        <v>10</v>
      </c>
      <c r="C16" s="3" t="s">
        <v>39</v>
      </c>
      <c r="D16" s="4" t="s">
        <v>28</v>
      </c>
      <c r="E16" s="12" t="s">
        <v>25</v>
      </c>
      <c r="F16" s="12" t="s">
        <v>25</v>
      </c>
      <c r="G16" s="12">
        <v>157.69</v>
      </c>
      <c r="H16" s="12" t="s">
        <v>25</v>
      </c>
      <c r="I16" s="12" t="s">
        <v>25</v>
      </c>
      <c r="J16" s="12" t="s">
        <v>25</v>
      </c>
      <c r="K16" s="12" t="s">
        <v>25</v>
      </c>
      <c r="L16" s="12" t="s">
        <v>25</v>
      </c>
      <c r="M16" s="12">
        <f t="shared" si="2"/>
        <v>157.69</v>
      </c>
    </row>
    <row r="17" spans="1:13" ht="31.5" x14ac:dyDescent="0.25">
      <c r="A17" s="10" t="s">
        <v>23</v>
      </c>
      <c r="B17" s="3" t="s">
        <v>24</v>
      </c>
      <c r="C17" s="3" t="s">
        <v>40</v>
      </c>
      <c r="D17" s="4" t="s">
        <v>28</v>
      </c>
      <c r="E17" s="12" t="s">
        <v>25</v>
      </c>
      <c r="F17" s="12" t="s">
        <v>25</v>
      </c>
      <c r="G17" s="12">
        <v>525</v>
      </c>
      <c r="H17" s="12" t="s">
        <v>25</v>
      </c>
      <c r="I17" s="12" t="s">
        <v>25</v>
      </c>
      <c r="J17" s="12" t="s">
        <v>25</v>
      </c>
      <c r="K17" s="12" t="s">
        <v>25</v>
      </c>
      <c r="L17" s="12" t="s">
        <v>25</v>
      </c>
      <c r="M17" s="12">
        <f t="shared" si="2"/>
        <v>525</v>
      </c>
    </row>
    <row r="18" spans="1:13" ht="31.5" x14ac:dyDescent="0.25">
      <c r="A18" s="10" t="s">
        <v>33</v>
      </c>
      <c r="B18" s="3" t="s">
        <v>11</v>
      </c>
      <c r="C18" s="3" t="s">
        <v>41</v>
      </c>
      <c r="D18" s="4" t="s">
        <v>28</v>
      </c>
      <c r="E18" s="12" t="s">
        <v>25</v>
      </c>
      <c r="F18" s="12" t="s">
        <v>25</v>
      </c>
      <c r="G18" s="12">
        <v>245</v>
      </c>
      <c r="H18" s="12" t="s">
        <v>25</v>
      </c>
      <c r="I18" s="12" t="s">
        <v>25</v>
      </c>
      <c r="J18" s="12" t="s">
        <v>25</v>
      </c>
      <c r="K18" s="12" t="s">
        <v>25</v>
      </c>
      <c r="L18" s="12" t="s">
        <v>25</v>
      </c>
      <c r="M18" s="12">
        <f t="shared" si="2"/>
        <v>245</v>
      </c>
    </row>
    <row r="19" spans="1:13" ht="63" x14ac:dyDescent="0.25">
      <c r="A19" s="23">
        <v>2</v>
      </c>
      <c r="B19" s="14" t="s">
        <v>20</v>
      </c>
      <c r="C19" s="14" t="s">
        <v>30</v>
      </c>
      <c r="D19" s="23" t="s">
        <v>28</v>
      </c>
      <c r="E19" s="15" t="s">
        <v>25</v>
      </c>
      <c r="F19" s="15" t="s">
        <v>25</v>
      </c>
      <c r="G19" s="15" t="s">
        <v>25</v>
      </c>
      <c r="H19" s="15">
        <f>H20+H21+H22+H23</f>
        <v>9007.4</v>
      </c>
      <c r="I19" s="15" t="s">
        <v>25</v>
      </c>
      <c r="J19" s="15" t="s">
        <v>25</v>
      </c>
      <c r="K19" s="15" t="s">
        <v>25</v>
      </c>
      <c r="L19" s="15" t="s">
        <v>25</v>
      </c>
      <c r="M19" s="15">
        <f>H19</f>
        <v>9007.4</v>
      </c>
    </row>
    <row r="20" spans="1:13" ht="31.5" x14ac:dyDescent="0.25">
      <c r="A20" s="18" t="s">
        <v>34</v>
      </c>
      <c r="B20" s="14" t="s">
        <v>9</v>
      </c>
      <c r="C20" s="14" t="s">
        <v>42</v>
      </c>
      <c r="D20" s="16" t="s">
        <v>28</v>
      </c>
      <c r="E20" s="15" t="s">
        <v>25</v>
      </c>
      <c r="F20" s="15" t="s">
        <v>25</v>
      </c>
      <c r="G20" s="15" t="s">
        <v>25</v>
      </c>
      <c r="H20" s="15">
        <v>3376</v>
      </c>
      <c r="I20" s="15" t="s">
        <v>25</v>
      </c>
      <c r="J20" s="15" t="s">
        <v>25</v>
      </c>
      <c r="K20" s="15" t="s">
        <v>25</v>
      </c>
      <c r="L20" s="15" t="s">
        <v>25</v>
      </c>
      <c r="M20" s="15">
        <f t="shared" ref="M20:M23" si="3">H20</f>
        <v>3376</v>
      </c>
    </row>
    <row r="21" spans="1:13" ht="126" x14ac:dyDescent="0.25">
      <c r="A21" s="18" t="s">
        <v>35</v>
      </c>
      <c r="B21" s="14" t="s">
        <v>10</v>
      </c>
      <c r="C21" s="3" t="s">
        <v>43</v>
      </c>
      <c r="D21" s="16" t="s">
        <v>28</v>
      </c>
      <c r="E21" s="15" t="s">
        <v>25</v>
      </c>
      <c r="F21" s="15" t="s">
        <v>25</v>
      </c>
      <c r="G21" s="15" t="s">
        <v>25</v>
      </c>
      <c r="H21" s="15">
        <v>2287.6</v>
      </c>
      <c r="I21" s="15" t="s">
        <v>25</v>
      </c>
      <c r="J21" s="15" t="s">
        <v>25</v>
      </c>
      <c r="K21" s="15" t="s">
        <v>25</v>
      </c>
      <c r="L21" s="15" t="s">
        <v>25</v>
      </c>
      <c r="M21" s="15">
        <f t="shared" si="3"/>
        <v>2287.6</v>
      </c>
    </row>
    <row r="22" spans="1:13" ht="110.25" x14ac:dyDescent="0.25">
      <c r="A22" s="19" t="s">
        <v>36</v>
      </c>
      <c r="B22" s="14" t="s">
        <v>24</v>
      </c>
      <c r="C22" s="22" t="s">
        <v>44</v>
      </c>
      <c r="D22" s="16" t="s">
        <v>28</v>
      </c>
      <c r="E22" s="15" t="s">
        <v>25</v>
      </c>
      <c r="F22" s="15" t="s">
        <v>25</v>
      </c>
      <c r="G22" s="15" t="s">
        <v>25</v>
      </c>
      <c r="H22" s="15">
        <v>3263.4</v>
      </c>
      <c r="I22" s="15" t="s">
        <v>25</v>
      </c>
      <c r="J22" s="15" t="s">
        <v>25</v>
      </c>
      <c r="K22" s="15" t="s">
        <v>25</v>
      </c>
      <c r="L22" s="15" t="s">
        <v>25</v>
      </c>
      <c r="M22" s="15">
        <f t="shared" si="3"/>
        <v>3263.4</v>
      </c>
    </row>
    <row r="23" spans="1:13" ht="63" x14ac:dyDescent="0.25">
      <c r="A23" s="20" t="s">
        <v>37</v>
      </c>
      <c r="B23" s="14" t="s">
        <v>11</v>
      </c>
      <c r="C23" s="21" t="s">
        <v>45</v>
      </c>
      <c r="D23" s="17" t="s">
        <v>28</v>
      </c>
      <c r="E23" s="15" t="s">
        <v>25</v>
      </c>
      <c r="F23" s="15" t="s">
        <v>25</v>
      </c>
      <c r="G23" s="15" t="s">
        <v>25</v>
      </c>
      <c r="H23" s="15">
        <v>80.400000000000006</v>
      </c>
      <c r="I23" s="15" t="s">
        <v>25</v>
      </c>
      <c r="J23" s="15" t="s">
        <v>25</v>
      </c>
      <c r="K23" s="15" t="s">
        <v>25</v>
      </c>
      <c r="L23" s="15" t="s">
        <v>25</v>
      </c>
      <c r="M23" s="15">
        <f t="shared" si="3"/>
        <v>80.400000000000006</v>
      </c>
    </row>
    <row r="24" spans="1:13" ht="64.5" customHeight="1" x14ac:dyDescent="0.25">
      <c r="A24" s="4">
        <v>3</v>
      </c>
      <c r="B24" s="3" t="s">
        <v>9</v>
      </c>
      <c r="C24" s="3" t="s">
        <v>46</v>
      </c>
      <c r="D24" s="4" t="s">
        <v>28</v>
      </c>
      <c r="E24" s="12">
        <v>102759.4</v>
      </c>
      <c r="F24" s="12">
        <v>87467.6</v>
      </c>
      <c r="G24" s="12">
        <v>60675.05</v>
      </c>
      <c r="H24" s="12">
        <v>60983.5</v>
      </c>
      <c r="I24" s="12">
        <v>73303.8</v>
      </c>
      <c r="J24" s="12">
        <v>76749.100000000006</v>
      </c>
      <c r="K24" s="12">
        <v>80126.100000000006</v>
      </c>
      <c r="L24" s="12">
        <v>83491.399999999994</v>
      </c>
      <c r="M24" s="12">
        <f t="shared" si="2"/>
        <v>625555.94999999995</v>
      </c>
    </row>
    <row r="25" spans="1:13" ht="63" customHeight="1" x14ac:dyDescent="0.25">
      <c r="A25" s="5">
        <v>4</v>
      </c>
      <c r="B25" s="3" t="s">
        <v>10</v>
      </c>
      <c r="C25" s="3" t="s">
        <v>47</v>
      </c>
      <c r="D25" s="4" t="s">
        <v>28</v>
      </c>
      <c r="E25" s="12">
        <v>483.3</v>
      </c>
      <c r="F25" s="12">
        <v>760</v>
      </c>
      <c r="G25" s="12">
        <v>548.9</v>
      </c>
      <c r="H25" s="12" t="s">
        <v>25</v>
      </c>
      <c r="I25" s="12" t="s">
        <v>25</v>
      </c>
      <c r="J25" s="12" t="s">
        <v>25</v>
      </c>
      <c r="K25" s="12" t="s">
        <v>25</v>
      </c>
      <c r="L25" s="12" t="s">
        <v>25</v>
      </c>
      <c r="M25" s="12">
        <f t="shared" si="2"/>
        <v>1792.1999999999998</v>
      </c>
    </row>
    <row r="26" spans="1:13" ht="31.5" x14ac:dyDescent="0.25">
      <c r="A26" s="5">
        <v>5</v>
      </c>
      <c r="B26" s="3" t="s">
        <v>11</v>
      </c>
      <c r="C26" s="3" t="s">
        <v>48</v>
      </c>
      <c r="D26" s="4" t="s">
        <v>28</v>
      </c>
      <c r="E26" s="13" t="s">
        <v>19</v>
      </c>
      <c r="F26" s="13" t="s">
        <v>19</v>
      </c>
      <c r="G26" s="13" t="s">
        <v>19</v>
      </c>
      <c r="H26" s="13" t="s">
        <v>19</v>
      </c>
      <c r="I26" s="13" t="s">
        <v>19</v>
      </c>
      <c r="J26" s="13" t="s">
        <v>19</v>
      </c>
      <c r="K26" s="13" t="s">
        <v>19</v>
      </c>
      <c r="L26" s="13" t="s">
        <v>19</v>
      </c>
      <c r="M26" s="13" t="s">
        <v>19</v>
      </c>
    </row>
    <row r="27" spans="1:13" ht="31.5" x14ac:dyDescent="0.25">
      <c r="A27" s="5">
        <v>6</v>
      </c>
      <c r="B27" s="3" t="s">
        <v>12</v>
      </c>
      <c r="C27" s="3" t="s">
        <v>49</v>
      </c>
      <c r="D27" s="4" t="s">
        <v>28</v>
      </c>
      <c r="E27" s="13" t="s">
        <v>19</v>
      </c>
      <c r="F27" s="13" t="s">
        <v>19</v>
      </c>
      <c r="G27" s="13" t="s">
        <v>19</v>
      </c>
      <c r="H27" s="13" t="s">
        <v>19</v>
      </c>
      <c r="I27" s="13" t="s">
        <v>19</v>
      </c>
      <c r="J27" s="13" t="s">
        <v>19</v>
      </c>
      <c r="K27" s="13" t="s">
        <v>19</v>
      </c>
      <c r="L27" s="13" t="s">
        <v>19</v>
      </c>
      <c r="M27" s="13" t="s">
        <v>19</v>
      </c>
    </row>
    <row r="28" spans="1:13" ht="31.5" x14ac:dyDescent="0.25">
      <c r="A28" s="5">
        <v>7</v>
      </c>
      <c r="B28" s="3" t="s">
        <v>13</v>
      </c>
      <c r="C28" s="3" t="s">
        <v>50</v>
      </c>
      <c r="D28" s="4" t="s">
        <v>28</v>
      </c>
      <c r="E28" s="12">
        <v>4195.8</v>
      </c>
      <c r="F28" s="12">
        <v>595</v>
      </c>
      <c r="G28" s="12">
        <v>280</v>
      </c>
      <c r="H28" s="12">
        <v>200</v>
      </c>
      <c r="I28" s="12">
        <v>400</v>
      </c>
      <c r="J28" s="12">
        <v>418.8</v>
      </c>
      <c r="K28" s="12">
        <v>437.2</v>
      </c>
      <c r="L28" s="12">
        <v>455.6</v>
      </c>
      <c r="M28" s="12">
        <f t="shared" si="2"/>
        <v>6982.4000000000005</v>
      </c>
    </row>
    <row r="29" spans="1:13" ht="31.5" x14ac:dyDescent="0.25">
      <c r="A29" s="4">
        <v>8</v>
      </c>
      <c r="B29" s="3" t="s">
        <v>14</v>
      </c>
      <c r="C29" s="3" t="s">
        <v>51</v>
      </c>
      <c r="D29" s="4" t="s">
        <v>28</v>
      </c>
      <c r="E29" s="12">
        <v>264099</v>
      </c>
      <c r="F29" s="12">
        <v>250666.3</v>
      </c>
      <c r="G29" s="12">
        <v>223198.65</v>
      </c>
      <c r="H29" s="12">
        <v>215957.8</v>
      </c>
      <c r="I29" s="12">
        <v>201320.6</v>
      </c>
      <c r="J29" s="12">
        <v>210782.7</v>
      </c>
      <c r="K29" s="12">
        <v>220057.1</v>
      </c>
      <c r="L29" s="12">
        <v>229299.5</v>
      </c>
      <c r="M29" s="12">
        <f t="shared" si="2"/>
        <v>1815381.6500000001</v>
      </c>
    </row>
    <row r="31" spans="1:13" x14ac:dyDescent="0.25">
      <c r="A31" s="1" t="s">
        <v>32</v>
      </c>
    </row>
    <row r="32" spans="1:13" x14ac:dyDescent="0.25">
      <c r="A32" s="29" t="s">
        <v>54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</sheetData>
  <mergeCells count="11">
    <mergeCell ref="J1:M1"/>
    <mergeCell ref="A32:M32"/>
    <mergeCell ref="C10:C11"/>
    <mergeCell ref="D10:D11"/>
    <mergeCell ref="J5:M5"/>
    <mergeCell ref="J3:M3"/>
    <mergeCell ref="A8:M8"/>
    <mergeCell ref="E10:M10"/>
    <mergeCell ref="A10:A11"/>
    <mergeCell ref="B10:B11"/>
    <mergeCell ref="A7:M7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5" firstPageNumber="15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2016-11-09T13:58:01Z</cp:lastPrinted>
  <dcterms:created xsi:type="dcterms:W3CDTF">2014-10-01T07:18:27Z</dcterms:created>
  <dcterms:modified xsi:type="dcterms:W3CDTF">2016-11-09T13:58:09Z</dcterms:modified>
</cp:coreProperties>
</file>